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alar_pihl_fin_ee/Documents/Dokumendid/Tallinna Vangla/Põlva Võru 12/"/>
    </mc:Choice>
  </mc:AlternateContent>
  <xr:revisionPtr revIDLastSave="0" documentId="8_{6DC45971-5694-4298-BAD7-DEFC90E7AAD1}" xr6:coauthVersionLast="47" xr6:coauthVersionMax="47" xr10:uidLastSave="{00000000-0000-0000-0000-000000000000}"/>
  <bookViews>
    <workbookView xWindow="-110" yWindow="-110" windowWidth="19420" windowHeight="11500" tabRatio="683" xr2:uid="{00000000-000D-0000-FFFF-FFFF00000000}"/>
  </bookViews>
  <sheets>
    <sheet name="Sisustuse loetelu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  <c r="E8" i="3" l="1"/>
  <c r="E9" i="3"/>
  <c r="E10" i="3"/>
  <c r="E11" i="3"/>
  <c r="E12" i="3"/>
  <c r="E13" i="3"/>
  <c r="E14" i="3"/>
  <c r="E15" i="3"/>
  <c r="F18" i="3"/>
  <c r="F19" i="3" l="1"/>
  <c r="F20" i="3" s="1"/>
  <c r="F21" i="3" l="1"/>
  <c r="F22" i="3"/>
  <c r="F23" i="3" l="1"/>
  <c r="F24" i="3"/>
</calcChain>
</file>

<file path=xl/sharedStrings.xml><?xml version="1.0" encoding="utf-8"?>
<sst xmlns="http://schemas.openxmlformats.org/spreadsheetml/2006/main" count="37" uniqueCount="29">
  <si>
    <t>Lisa nr 1</t>
  </si>
  <si>
    <t>Eeldatav maksumus, EUR, km-ta</t>
  </si>
  <si>
    <t>Tellija reserv</t>
  </si>
  <si>
    <t>Käibemaks</t>
  </si>
  <si>
    <t>Jrk nr</t>
  </si>
  <si>
    <t>Nimetus</t>
  </si>
  <si>
    <t>Kogus, tk</t>
  </si>
  <si>
    <t>Hind, EUR, km-ta</t>
  </si>
  <si>
    <t>Tavasisustus</t>
  </si>
  <si>
    <t>Erisisustus</t>
  </si>
  <si>
    <t>Eeldatav maksumus kokku, km-ta:</t>
  </si>
  <si>
    <t>Sisustuse maksumus koos reserviga:</t>
  </si>
  <si>
    <t>Sisustuse maksumus kokku km-ta</t>
  </si>
  <si>
    <t>Sisustuse maksumus kokku koos km-ga</t>
  </si>
  <si>
    <t>RKAS projektijuhtimise kulu</t>
  </si>
  <si>
    <t>Üürilepingu nr KPJ-4/2025-43  lisale nr 6.2</t>
  </si>
  <si>
    <t>PIANO Lauaplaat 1400x800 MEL helehall Ava D80 keskel</t>
  </si>
  <si>
    <t>LISA juhtmerosett (D 80 mm); PL valge</t>
  </si>
  <si>
    <t>LITE elektriline jalaraam (kõrgus 595-1245 mm); MET valge</t>
  </si>
  <si>
    <t>LISA kaablikanal (laius 850 mm); MET valge</t>
  </si>
  <si>
    <t>LISA kaablikõri komplekt (pikkus 1250 mm); PL valge</t>
  </si>
  <si>
    <t>PIANO Sahtliboks 426x544x600 3 sahtliga MEL valge</t>
  </si>
  <si>
    <t>COMFO 2030 MESH töötool musta jalaraamiga; kangas must</t>
  </si>
  <si>
    <t>COMFO 2030 MESH peatugi; kangas must</t>
  </si>
  <si>
    <t>COMFO 2030 MESH käetoed; PL must</t>
  </si>
  <si>
    <t>Veoteenus</t>
  </si>
  <si>
    <t>Paigaldus</t>
  </si>
  <si>
    <t>Sisustuse nimekiri ja eeldatav maksumus - Võru tn 12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</si>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</sst>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0"/>
      <color rgb="FF212529"/>
      <name val="Lato-Medium"/>
    </font>
    <font>
      <sz val="11"/>
      <color rgb="FF212529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6" fillId="0" borderId="0"/>
    <xf numFmtId="0" fontId="7" fillId="0" borderId="0"/>
  </cellStyleXfs>
  <cellXfs count="57">
    <xf numFmtId="0" fontId="0" fillId="0" borderId="0" xfId="0"/>
    <xf numFmtId="0" fontId="10" fillId="0" borderId="0" xfId="5" applyFont="1"/>
    <xf numFmtId="0" fontId="11" fillId="0" borderId="0" xfId="6" applyFont="1"/>
    <xf numFmtId="0" fontId="12" fillId="0" borderId="0" xfId="7" applyFont="1" applyAlignment="1">
      <alignment horizontal="right"/>
    </xf>
    <xf numFmtId="0" fontId="10" fillId="0" borderId="0" xfId="5" applyFont="1" applyAlignment="1">
      <alignment horizontal="left"/>
    </xf>
    <xf numFmtId="0" fontId="7" fillId="0" borderId="0" xfId="7" applyAlignment="1">
      <alignment horizontal="right"/>
    </xf>
    <xf numFmtId="0" fontId="9" fillId="0" borderId="9" xfId="5" applyFont="1" applyBorder="1" applyAlignment="1">
      <alignment wrapText="1"/>
    </xf>
    <xf numFmtId="0" fontId="9" fillId="0" borderId="8" xfId="5" applyFont="1" applyBorder="1" applyAlignment="1">
      <alignment horizontal="center"/>
    </xf>
    <xf numFmtId="0" fontId="9" fillId="0" borderId="10" xfId="5" applyFont="1" applyBorder="1" applyAlignment="1">
      <alignment horizontal="center"/>
    </xf>
    <xf numFmtId="0" fontId="9" fillId="0" borderId="10" xfId="5" applyFont="1" applyBorder="1" applyAlignment="1">
      <alignment horizontal="center" wrapText="1"/>
    </xf>
    <xf numFmtId="0" fontId="9" fillId="0" borderId="11" xfId="5" applyFont="1" applyBorder="1" applyAlignment="1">
      <alignment horizontal="center" wrapText="1"/>
    </xf>
    <xf numFmtId="0" fontId="9" fillId="0" borderId="9" xfId="5" applyFont="1" applyBorder="1" applyAlignment="1">
      <alignment horizontal="center"/>
    </xf>
    <xf numFmtId="0" fontId="9" fillId="0" borderId="11" xfId="5" applyFont="1" applyBorder="1" applyAlignment="1">
      <alignment horizontal="center"/>
    </xf>
    <xf numFmtId="0" fontId="10" fillId="0" borderId="12" xfId="5" applyFont="1" applyBorder="1"/>
    <xf numFmtId="0" fontId="3" fillId="0" borderId="5" xfId="5" applyBorder="1"/>
    <xf numFmtId="2" fontId="3" fillId="0" borderId="5" xfId="5" applyNumberFormat="1" applyBorder="1"/>
    <xf numFmtId="0" fontId="3" fillId="0" borderId="13" xfId="5" applyBorder="1"/>
    <xf numFmtId="0" fontId="10" fillId="0" borderId="14" xfId="5" applyFont="1" applyBorder="1"/>
    <xf numFmtId="0" fontId="3" fillId="0" borderId="1" xfId="5" applyBorder="1"/>
    <xf numFmtId="0" fontId="3" fillId="0" borderId="14" xfId="5" applyBorder="1"/>
    <xf numFmtId="0" fontId="3" fillId="0" borderId="15" xfId="5" applyBorder="1"/>
    <xf numFmtId="0" fontId="3" fillId="0" borderId="0" xfId="5"/>
    <xf numFmtId="9" fontId="3" fillId="3" borderId="3" xfId="5" applyNumberFormat="1" applyFill="1" applyBorder="1" applyAlignment="1">
      <alignment horizontal="right"/>
    </xf>
    <xf numFmtId="9" fontId="3" fillId="3" borderId="6" xfId="5" applyNumberFormat="1" applyFill="1" applyBorder="1"/>
    <xf numFmtId="0" fontId="9" fillId="0" borderId="0" xfId="5" applyFont="1"/>
    <xf numFmtId="9" fontId="3" fillId="3" borderId="7" xfId="5" applyNumberFormat="1" applyFill="1" applyBorder="1" applyAlignment="1">
      <alignment horizontal="right"/>
    </xf>
    <xf numFmtId="0" fontId="8" fillId="0" borderId="0" xfId="5" applyFont="1"/>
    <xf numFmtId="4" fontId="10" fillId="0" borderId="0" xfId="5" applyNumberFormat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right"/>
    </xf>
    <xf numFmtId="0" fontId="16" fillId="0" borderId="1" xfId="0" applyFont="1" applyBorder="1"/>
    <xf numFmtId="0" fontId="17" fillId="0" borderId="24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1" fontId="3" fillId="3" borderId="13" xfId="5" applyNumberFormat="1" applyFill="1" applyBorder="1"/>
    <xf numFmtId="1" fontId="3" fillId="3" borderId="15" xfId="5" applyNumberFormat="1" applyFill="1" applyBorder="1"/>
    <xf numFmtId="1" fontId="9" fillId="2" borderId="2" xfId="5" applyNumberFormat="1" applyFont="1" applyFill="1" applyBorder="1"/>
    <xf numFmtId="1" fontId="3" fillId="3" borderId="3" xfId="5" applyNumberFormat="1" applyFill="1" applyBorder="1"/>
    <xf numFmtId="1" fontId="9" fillId="2" borderId="3" xfId="5" applyNumberFormat="1" applyFont="1" applyFill="1" applyBorder="1"/>
    <xf numFmtId="1" fontId="9" fillId="2" borderId="4" xfId="5" applyNumberFormat="1" applyFont="1" applyFill="1" applyBorder="1"/>
    <xf numFmtId="0" fontId="1" fillId="0" borderId="12" xfId="5" applyFont="1" applyBorder="1" applyAlignment="1">
      <alignment horizontal="center"/>
    </xf>
    <xf numFmtId="0" fontId="1" fillId="0" borderId="14" xfId="5" applyFont="1" applyBorder="1" applyAlignment="1">
      <alignment horizontal="center"/>
    </xf>
    <xf numFmtId="0" fontId="3" fillId="3" borderId="14" xfId="5" applyFill="1" applyBorder="1" applyAlignment="1">
      <alignment horizontal="right"/>
    </xf>
    <xf numFmtId="0" fontId="3" fillId="3" borderId="1" xfId="5" applyFill="1" applyBorder="1" applyAlignment="1">
      <alignment horizontal="right"/>
    </xf>
    <xf numFmtId="0" fontId="9" fillId="2" borderId="21" xfId="5" applyFont="1" applyFill="1" applyBorder="1" applyAlignment="1">
      <alignment horizontal="right"/>
    </xf>
    <xf numFmtId="0" fontId="9" fillId="2" borderId="22" xfId="5" applyFont="1" applyFill="1" applyBorder="1" applyAlignment="1">
      <alignment horizontal="right"/>
    </xf>
    <xf numFmtId="0" fontId="9" fillId="2" borderId="23" xfId="5" applyFont="1" applyFill="1" applyBorder="1" applyAlignment="1">
      <alignment horizontal="right"/>
    </xf>
    <xf numFmtId="0" fontId="13" fillId="0" borderId="0" xfId="5" applyFont="1" applyAlignment="1">
      <alignment horizontal="center"/>
    </xf>
    <xf numFmtId="0" fontId="9" fillId="2" borderId="16" xfId="5" applyFont="1" applyFill="1" applyBorder="1" applyAlignment="1">
      <alignment horizontal="right"/>
    </xf>
    <xf numFmtId="0" fontId="9" fillId="2" borderId="17" xfId="5" applyFont="1" applyFill="1" applyBorder="1" applyAlignment="1">
      <alignment horizontal="right"/>
    </xf>
    <xf numFmtId="0" fontId="9" fillId="2" borderId="18" xfId="5" applyFont="1" applyFill="1" applyBorder="1" applyAlignment="1">
      <alignment horizontal="right"/>
    </xf>
    <xf numFmtId="0" fontId="9" fillId="2" borderId="19" xfId="5" applyFont="1" applyFill="1" applyBorder="1" applyAlignment="1">
      <alignment horizontal="right"/>
    </xf>
    <xf numFmtId="0" fontId="9" fillId="2" borderId="0" xfId="5" applyFont="1" applyFill="1" applyAlignment="1">
      <alignment horizontal="right"/>
    </xf>
    <xf numFmtId="0" fontId="9" fillId="2" borderId="20" xfId="5" applyFont="1" applyFill="1" applyBorder="1" applyAlignment="1">
      <alignment horizontal="right"/>
    </xf>
    <xf numFmtId="0" fontId="2" fillId="3" borderId="14" xfId="5" applyFont="1" applyFill="1" applyBorder="1" applyAlignment="1">
      <alignment horizontal="right"/>
    </xf>
    <xf numFmtId="0" fontId="9" fillId="2" borderId="14" xfId="5" applyFont="1" applyFill="1" applyBorder="1" applyAlignment="1">
      <alignment horizontal="right"/>
    </xf>
    <xf numFmtId="0" fontId="9" fillId="2" borderId="1" xfId="5" applyFont="1" applyFill="1" applyBorder="1" applyAlignment="1">
      <alignment horizontal="right"/>
    </xf>
  </cellXfs>
  <cellStyles count="8">
    <cellStyle name="Normaallaad" xfId="0" builtinId="0"/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kas.sharepoint.com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1"/>
      <sheetName val="stat__pakkumused1"/>
      <sheetName val="EMTA_pakkumused1"/>
      <sheetName val="koond_pakkumused1"/>
      <sheetName val="vastavuse_hindamine"/>
      <sheetName val="stat__pakkumused"/>
      <sheetName val="EMTA_pakkumused"/>
      <sheetName val="koond_pakkumused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915C9-6619-4866-902F-810326A0E2A6}">
  <dimension ref="B1:J56"/>
  <sheetViews>
    <sheetView tabSelected="1" zoomScale="90" zoomScaleNormal="90" workbookViewId="0">
      <pane ySplit="6" topLeftCell="A7" activePane="bottomLeft" state="frozen"/>
      <selection pane="bottomLeft"/>
    </sheetView>
  </sheetViews>
  <sheetFormatPr defaultColWidth="11.77734375" defaultRowHeight="14.5"/>
  <cols>
    <col min="1" max="1" width="3.33203125" style="1" customWidth="1"/>
    <col min="2" max="2" width="6.33203125" style="1" customWidth="1"/>
    <col min="3" max="3" width="40.77734375" style="4" bestFit="1" customWidth="1"/>
    <col min="4" max="4" width="19" style="1" customWidth="1"/>
    <col min="5" max="5" width="12.44140625" style="1" bestFit="1" customWidth="1"/>
    <col min="6" max="6" width="19.44140625" style="1" customWidth="1"/>
    <col min="7" max="8" width="14.109375" style="1" customWidth="1"/>
    <col min="9" max="16384" width="11.77734375" style="1"/>
  </cols>
  <sheetData>
    <row r="1" spans="2:8">
      <c r="C1" s="2"/>
      <c r="G1" s="28"/>
      <c r="H1" s="3" t="s">
        <v>0</v>
      </c>
    </row>
    <row r="2" spans="2:8">
      <c r="H2" s="29" t="s">
        <v>15</v>
      </c>
    </row>
    <row r="3" spans="2:8">
      <c r="G3" s="5"/>
    </row>
    <row r="4" spans="2:8">
      <c r="C4" s="47" t="s">
        <v>27</v>
      </c>
      <c r="D4" s="47"/>
      <c r="E4" s="47"/>
      <c r="F4" s="47"/>
      <c r="G4" s="47"/>
    </row>
    <row r="5" spans="2:8" ht="15" thickBot="1">
      <c r="F5" s="5"/>
    </row>
    <row r="6" spans="2:8" ht="44" thickBot="1">
      <c r="B6" s="6" t="s">
        <v>4</v>
      </c>
      <c r="C6" s="7" t="s">
        <v>5</v>
      </c>
      <c r="D6" s="8" t="s">
        <v>6</v>
      </c>
      <c r="E6" s="9" t="s">
        <v>7</v>
      </c>
      <c r="F6" s="10" t="s">
        <v>1</v>
      </c>
      <c r="G6" s="11" t="s">
        <v>8</v>
      </c>
      <c r="H6" s="12" t="s">
        <v>9</v>
      </c>
    </row>
    <row r="7" spans="2:8" ht="29">
      <c r="B7" s="13">
        <v>1</v>
      </c>
      <c r="C7" s="31" t="s">
        <v>16</v>
      </c>
      <c r="D7" s="14">
        <v>4</v>
      </c>
      <c r="E7" s="15">
        <f>F7/$D$7</f>
        <v>28.6</v>
      </c>
      <c r="F7" s="34">
        <v>114.4</v>
      </c>
      <c r="G7" s="40" t="s">
        <v>28</v>
      </c>
      <c r="H7" s="16"/>
    </row>
    <row r="8" spans="2:8">
      <c r="B8" s="17">
        <v>2</v>
      </c>
      <c r="C8" s="32" t="s">
        <v>17</v>
      </c>
      <c r="D8" s="18">
        <v>4</v>
      </c>
      <c r="E8" s="15">
        <f t="shared" ref="E8:E15" si="0">F8/$D$7</f>
        <v>1.5874999999999999</v>
      </c>
      <c r="F8" s="35">
        <v>6.35</v>
      </c>
      <c r="G8" s="41" t="s">
        <v>28</v>
      </c>
      <c r="H8" s="20"/>
    </row>
    <row r="9" spans="2:8" ht="29">
      <c r="B9" s="17">
        <v>3</v>
      </c>
      <c r="C9" s="32" t="s">
        <v>18</v>
      </c>
      <c r="D9" s="18">
        <v>4</v>
      </c>
      <c r="E9" s="15">
        <f t="shared" si="0"/>
        <v>200.70750000000001</v>
      </c>
      <c r="F9" s="35">
        <v>802.83</v>
      </c>
      <c r="G9" s="41" t="s">
        <v>28</v>
      </c>
      <c r="H9" s="20"/>
    </row>
    <row r="10" spans="2:8" ht="29">
      <c r="B10" s="17">
        <v>4</v>
      </c>
      <c r="C10" s="32" t="s">
        <v>19</v>
      </c>
      <c r="D10" s="18">
        <v>4</v>
      </c>
      <c r="E10" s="15">
        <f t="shared" si="0"/>
        <v>6.3650000000000002</v>
      </c>
      <c r="F10" s="35">
        <v>25.46</v>
      </c>
      <c r="G10" s="41" t="s">
        <v>28</v>
      </c>
      <c r="H10" s="20"/>
    </row>
    <row r="11" spans="2:8" ht="29">
      <c r="B11" s="17">
        <v>5</v>
      </c>
      <c r="C11" s="32" t="s">
        <v>20</v>
      </c>
      <c r="D11" s="18">
        <v>4</v>
      </c>
      <c r="E11" s="15">
        <f t="shared" si="0"/>
        <v>30.74</v>
      </c>
      <c r="F11" s="35">
        <v>122.96</v>
      </c>
      <c r="G11" s="41" t="s">
        <v>28</v>
      </c>
      <c r="H11" s="20"/>
    </row>
    <row r="12" spans="2:8" ht="26">
      <c r="B12" s="17">
        <v>6</v>
      </c>
      <c r="C12" s="33" t="s">
        <v>21</v>
      </c>
      <c r="D12" s="18">
        <v>3</v>
      </c>
      <c r="E12" s="15">
        <f t="shared" si="0"/>
        <v>132.75</v>
      </c>
      <c r="F12" s="35">
        <v>531</v>
      </c>
      <c r="G12" s="41" t="s">
        <v>28</v>
      </c>
      <c r="H12" s="20"/>
    </row>
    <row r="13" spans="2:8" ht="26">
      <c r="B13" s="17">
        <v>7</v>
      </c>
      <c r="C13" s="33" t="s">
        <v>22</v>
      </c>
      <c r="D13" s="18">
        <v>1</v>
      </c>
      <c r="E13" s="15">
        <f t="shared" si="0"/>
        <v>88.875</v>
      </c>
      <c r="F13" s="35">
        <v>355.5</v>
      </c>
      <c r="G13" s="41" t="s">
        <v>28</v>
      </c>
      <c r="H13" s="20"/>
    </row>
    <row r="14" spans="2:8" ht="26">
      <c r="B14" s="17">
        <v>8</v>
      </c>
      <c r="C14" s="33" t="s">
        <v>23</v>
      </c>
      <c r="D14" s="18">
        <v>1</v>
      </c>
      <c r="E14" s="15">
        <f t="shared" si="0"/>
        <v>16.2</v>
      </c>
      <c r="F14" s="35">
        <v>64.8</v>
      </c>
      <c r="G14" s="41" t="s">
        <v>28</v>
      </c>
      <c r="H14" s="20"/>
    </row>
    <row r="15" spans="2:8">
      <c r="B15" s="17">
        <v>9</v>
      </c>
      <c r="C15" s="33" t="s">
        <v>24</v>
      </c>
      <c r="D15" s="18">
        <v>1</v>
      </c>
      <c r="E15" s="15">
        <f t="shared" si="0"/>
        <v>13.95</v>
      </c>
      <c r="F15" s="35">
        <v>55.8</v>
      </c>
      <c r="G15" s="41" t="s">
        <v>28</v>
      </c>
      <c r="H15" s="20"/>
    </row>
    <row r="16" spans="2:8">
      <c r="B16" s="17">
        <v>10</v>
      </c>
      <c r="C16" s="30" t="s">
        <v>25</v>
      </c>
      <c r="D16" s="18"/>
      <c r="E16" s="15"/>
      <c r="F16" s="35">
        <v>200</v>
      </c>
      <c r="G16" s="19"/>
      <c r="H16" s="20"/>
    </row>
    <row r="17" spans="2:8" ht="15" thickBot="1">
      <c r="B17" s="17">
        <v>11</v>
      </c>
      <c r="C17" s="30" t="s">
        <v>26</v>
      </c>
      <c r="D17" s="18"/>
      <c r="E17" s="15"/>
      <c r="F17" s="35">
        <v>150</v>
      </c>
      <c r="G17" s="19"/>
      <c r="H17" s="20"/>
    </row>
    <row r="18" spans="2:8">
      <c r="B18" s="48" t="s">
        <v>10</v>
      </c>
      <c r="C18" s="49"/>
      <c r="D18" s="49"/>
      <c r="E18" s="50"/>
      <c r="F18" s="36">
        <f>SUM(F7:F17)</f>
        <v>2429.1</v>
      </c>
      <c r="G18" s="21"/>
      <c r="H18" s="21"/>
    </row>
    <row r="19" spans="2:8">
      <c r="B19" s="42" t="s">
        <v>2</v>
      </c>
      <c r="C19" s="43"/>
      <c r="D19" s="43"/>
      <c r="E19" s="22">
        <v>0</v>
      </c>
      <c r="F19" s="37">
        <f>E19*F18</f>
        <v>0</v>
      </c>
      <c r="G19" s="21"/>
      <c r="H19" s="21"/>
    </row>
    <row r="20" spans="2:8">
      <c r="B20" s="51" t="s">
        <v>11</v>
      </c>
      <c r="C20" s="52"/>
      <c r="D20" s="52"/>
      <c r="E20" s="53"/>
      <c r="F20" s="38">
        <f>F18+F19</f>
        <v>2429.1</v>
      </c>
      <c r="G20" s="21"/>
      <c r="H20" s="21"/>
    </row>
    <row r="21" spans="2:8">
      <c r="B21" s="54" t="s">
        <v>14</v>
      </c>
      <c r="C21" s="43"/>
      <c r="D21" s="43"/>
      <c r="E21" s="23">
        <v>7.0000000000000007E-2</v>
      </c>
      <c r="F21" s="37">
        <f>E21*F20</f>
        <v>170.03700000000001</v>
      </c>
      <c r="G21" s="24"/>
      <c r="H21" s="24"/>
    </row>
    <row r="22" spans="2:8">
      <c r="B22" s="55" t="s">
        <v>12</v>
      </c>
      <c r="C22" s="56"/>
      <c r="D22" s="56"/>
      <c r="E22" s="56"/>
      <c r="F22" s="38">
        <f>F20+F21</f>
        <v>2599.1369999999997</v>
      </c>
      <c r="G22" s="24"/>
      <c r="H22" s="24"/>
    </row>
    <row r="23" spans="2:8">
      <c r="B23" s="42" t="s">
        <v>3</v>
      </c>
      <c r="C23" s="43"/>
      <c r="D23" s="43"/>
      <c r="E23" s="25">
        <v>0.24</v>
      </c>
      <c r="F23" s="37">
        <f>F22*E23</f>
        <v>623.79287999999985</v>
      </c>
      <c r="G23" s="21"/>
      <c r="H23" s="21"/>
    </row>
    <row r="24" spans="2:8" ht="15" thickBot="1">
      <c r="B24" s="44" t="s">
        <v>13</v>
      </c>
      <c r="C24" s="45"/>
      <c r="D24" s="45"/>
      <c r="E24" s="46"/>
      <c r="F24" s="39">
        <f>F22+F23</f>
        <v>3222.9298799999997</v>
      </c>
      <c r="G24" s="21"/>
      <c r="H24" s="21"/>
    </row>
    <row r="25" spans="2:8">
      <c r="C25" s="26"/>
    </row>
    <row r="56" spans="10:10">
      <c r="J56" s="27"/>
    </row>
  </sheetData>
  <mergeCells count="8">
    <mergeCell ref="B23:D23"/>
    <mergeCell ref="B24:E24"/>
    <mergeCell ref="C4:G4"/>
    <mergeCell ref="B18:E18"/>
    <mergeCell ref="B19:D19"/>
    <mergeCell ref="B20:E20"/>
    <mergeCell ref="B21:D21"/>
    <mergeCell ref="B22:E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1E66C1C12A5448E2DE15E59C4812C" ma:contentTypeVersion="17" ma:contentTypeDescription="Loo uus dokument" ma:contentTypeScope="" ma:versionID="cfc9b51d9d9dcee1fdfac435952a890f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7b23c1b8cfc6ed28310e932c30d206f2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kumendi ID väärtus" ma:description="Sellele üksusele määratud dokumendi ID väärtus." ma:indexed="true" ma:internalName="_dlc_DocId" ma:readOnly="true">
      <xsd:simpleType>
        <xsd:restriction base="dms:Text"/>
      </xsd:simpleType>
    </xsd:element>
    <xsd:element name="_dlc_DocIdUrl" ma:index="26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5F25KTUSNP4X-205032580-171613</_dlc_DocId>
    <_dlc_DocIdUrl xmlns="d65e48b5-f38d-431e-9b4f-47403bf4583f">
      <Url>https://rkas.sharepoint.com/Kliendisuhted/_layouts/15/DocIdRedir.aspx?ID=5F25KTUSNP4X-205032580-171613</Url>
      <Description>5F25KTUSNP4X-205032580-171613</Description>
    </_dlc_DocIdUrl>
  </documentManagement>
</p:properties>
</file>

<file path=customXml/itemProps1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5079E5-4F29-402A-B301-5610C44D2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Sisustuse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Alar Pihl - RAM</cp:lastModifiedBy>
  <cp:revision/>
  <dcterms:created xsi:type="dcterms:W3CDTF">2016-11-01T06:43:12Z</dcterms:created>
  <dcterms:modified xsi:type="dcterms:W3CDTF">2025-12-08T08:35:05Z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5a228b9e-2be9-49f9-a5ed-65035c8d49b2</vt:lpwstr>
  </property>
  <property fmtid="{D5CDD505-2E9C-101B-9397-08002B2CF9AE}" pid="11" name="MSIP_Label_defa4170-0d19-0005-0004-bc88714345d2_Enabled">
    <vt:lpwstr>true</vt:lpwstr>
  </property>
  <property fmtid="{D5CDD505-2E9C-101B-9397-08002B2CF9AE}" pid="12" name="MSIP_Label_defa4170-0d19-0005-0004-bc88714345d2_SetDate">
    <vt:lpwstr>2025-12-08T08:34:34Z</vt:lpwstr>
  </property>
  <property fmtid="{D5CDD505-2E9C-101B-9397-08002B2CF9AE}" pid="13" name="MSIP_Label_defa4170-0d19-0005-0004-bc88714345d2_Method">
    <vt:lpwstr>Standard</vt:lpwstr>
  </property>
  <property fmtid="{D5CDD505-2E9C-101B-9397-08002B2CF9AE}" pid="14" name="MSIP_Label_defa4170-0d19-0005-0004-bc88714345d2_Name">
    <vt:lpwstr>defa4170-0d19-0005-0004-bc88714345d2</vt:lpwstr>
  </property>
  <property fmtid="{D5CDD505-2E9C-101B-9397-08002B2CF9AE}" pid="15" name="MSIP_Label_defa4170-0d19-0005-0004-bc88714345d2_SiteId">
    <vt:lpwstr>8fe098d2-428d-4bd4-9803-7195fe96f0e2</vt:lpwstr>
  </property>
  <property fmtid="{D5CDD505-2E9C-101B-9397-08002B2CF9AE}" pid="16" name="MSIP_Label_defa4170-0d19-0005-0004-bc88714345d2_ActionId">
    <vt:lpwstr>0cf7dd38-646a-4388-afb1-52d2cfa74eeb</vt:lpwstr>
  </property>
  <property fmtid="{D5CDD505-2E9C-101B-9397-08002B2CF9AE}" pid="17" name="MSIP_Label_defa4170-0d19-0005-0004-bc88714345d2_ContentBits">
    <vt:lpwstr>0</vt:lpwstr>
  </property>
  <property fmtid="{D5CDD505-2E9C-101B-9397-08002B2CF9AE}" pid="18" name="MSIP_Label_defa4170-0d19-0005-0004-bc88714345d2_Tag">
    <vt:lpwstr>10, 3, 0, 1</vt:lpwstr>
  </property>
</Properties>
</file>